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022C965E-7FAA-42F5-8B43-49C537A87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F38" i="1" s="1"/>
  <c r="E34" i="1"/>
  <c r="F36" i="1"/>
  <c r="F35" i="1"/>
  <c r="F34" i="1" s="1"/>
  <c r="F32" i="1"/>
  <c r="F31" i="1"/>
  <c r="F30" i="1"/>
  <c r="F29" i="1"/>
  <c r="F28" i="1"/>
  <c r="F27" i="1"/>
  <c r="D27" i="1"/>
  <c r="C27" i="1"/>
  <c r="F25" i="1"/>
  <c r="F24" i="1"/>
  <c r="F23" i="1"/>
  <c r="F22" i="1"/>
  <c r="B22" i="1"/>
  <c r="E20" i="1"/>
  <c r="D20" i="1"/>
  <c r="C20" i="1"/>
  <c r="B20" i="1"/>
  <c r="F20" i="1" s="1"/>
  <c r="F18" i="1"/>
  <c r="F17" i="1"/>
  <c r="F16" i="1" s="1"/>
  <c r="E16" i="1"/>
  <c r="F7" i="1"/>
  <c r="F6" i="1"/>
  <c r="F5" i="1"/>
  <c r="F4" i="1" s="1"/>
  <c r="F14" i="1"/>
  <c r="F13" i="1"/>
  <c r="F12" i="1"/>
  <c r="F11" i="1"/>
  <c r="F10" i="1"/>
  <c r="F9" i="1"/>
  <c r="D9" i="1"/>
  <c r="C9" i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<sst xmlns="http://schemas.openxmlformats.org/spreadsheetml/2006/main" count="36" uniqueCount="26">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</sst>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+B5+B6+B7</f>
        <v>256855631.35999998</v>
      </c>
      <c r="C4" s="9"/>
      <c r="D4" s="9"/>
      <c r="E4" s="9"/>
      <c r="F4" s="11">
        <f>+F5+F6+F7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13"/>
      <c r="D5" s="13"/>
      <c r="E5" s="13"/>
      <c r="F5" s="11">
        <f>+B5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13"/>
      <c r="D6" s="13"/>
      <c r="E6" s="13"/>
      <c r="F6" s="11">
        <f t="shared" ref="F6:F7" si="0">+B6</f>
        <v>85784011.969999999</v>
      </c>
    </row>
    <row r="7" spans="1:6" ht="11.25" customHeight="1" x14ac:dyDescent="0.2">
      <c r="A7" s="12" t="s">
        <v>6</v>
      </c>
      <c r="B7" s="13">
        <v>0</v>
      </c>
      <c r="C7" s="13"/>
      <c r="D7" s="13"/>
      <c r="E7" s="13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+C11+C12+C13+C14</f>
        <v>351869198.60000002</v>
      </c>
      <c r="D9" s="11">
        <f>+D10</f>
        <v>30656470.010000002</v>
      </c>
      <c r="E9" s="21"/>
      <c r="F9" s="11">
        <f>+F10+F11+F12+F13+F14</f>
        <v>382525668.61000001</v>
      </c>
    </row>
    <row r="10" spans="1:6" ht="11.25" customHeight="1" x14ac:dyDescent="0.2">
      <c r="A10" s="12" t="s">
        <v>7</v>
      </c>
      <c r="B10" s="9"/>
      <c r="C10" s="19"/>
      <c r="D10" s="20">
        <v>30656470.010000002</v>
      </c>
      <c r="E10" s="19"/>
      <c r="F10" s="17">
        <f>+D10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/>
      <c r="E11" s="19"/>
      <c r="F11" s="17">
        <f>+C11</f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/>
      <c r="E12" s="19"/>
      <c r="F12" s="17">
        <f>+C12</f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/>
      <c r="E13" s="19"/>
      <c r="F13" s="17">
        <f>+C13</f>
        <v>0</v>
      </c>
    </row>
    <row r="14" spans="1:6" ht="11.25" customHeight="1" x14ac:dyDescent="0.2">
      <c r="A14" s="12" t="s">
        <v>2</v>
      </c>
      <c r="B14" s="9"/>
      <c r="C14" s="20">
        <v>-985013.73</v>
      </c>
      <c r="D14" s="19"/>
      <c r="E14" s="19"/>
      <c r="F14" s="17">
        <f>+C14</f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/>
      <c r="D16" s="11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9</v>
      </c>
      <c r="B17" s="9"/>
      <c r="C17" s="19"/>
      <c r="D17" s="19"/>
      <c r="E17" s="19">
        <v>0</v>
      </c>
      <c r="F17" s="17">
        <f>+E17</f>
        <v>0</v>
      </c>
    </row>
    <row r="18" spans="1:6" ht="11.25" customHeight="1" x14ac:dyDescent="0.2">
      <c r="A18" s="12" t="s">
        <v>10</v>
      </c>
      <c r="B18" s="9"/>
      <c r="C18" s="19"/>
      <c r="D18" s="19"/>
      <c r="E18" s="19">
        <v>0</v>
      </c>
      <c r="F18" s="17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</f>
        <v>351869198.60000002</v>
      </c>
      <c r="D20" s="11">
        <f>+D9</f>
        <v>30656470.010000002</v>
      </c>
      <c r="E20" s="11">
        <f>+E16</f>
        <v>0</v>
      </c>
      <c r="F20" s="11">
        <f>+B20+C20+D20+E20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+B23+B24+B25</f>
        <v>1675959.04</v>
      </c>
      <c r="C22" s="9"/>
      <c r="D22" s="11"/>
      <c r="E22" s="9"/>
      <c r="F22" s="11">
        <f>+F23+F24+F25</f>
        <v>1675959.04</v>
      </c>
    </row>
    <row r="23" spans="1:6" ht="11.25" customHeight="1" x14ac:dyDescent="0.2">
      <c r="A23" s="12" t="s">
        <v>0</v>
      </c>
      <c r="B23" s="13">
        <v>0</v>
      </c>
      <c r="C23" s="9"/>
      <c r="D23" s="1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1675959.04</v>
      </c>
      <c r="C24" s="9"/>
      <c r="D24" s="13"/>
      <c r="E24" s="9"/>
      <c r="F24" s="11">
        <f>+B24</f>
        <v>1675959.04</v>
      </c>
    </row>
    <row r="25" spans="1:6" ht="11.25" customHeight="1" x14ac:dyDescent="0.2">
      <c r="A25" s="12" t="s">
        <v>6</v>
      </c>
      <c r="B25" s="13">
        <v>0</v>
      </c>
      <c r="C25" s="9"/>
      <c r="D25" s="1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+C29</f>
        <v>30656470.00999999</v>
      </c>
      <c r="D27" s="11">
        <f>+D28+D29+D30+D31+D32</f>
        <v>12539291.960000008</v>
      </c>
      <c r="E27" s="9"/>
      <c r="F27" s="11">
        <f>+F28+F29+F30+F31+F32</f>
        <v>43195761.969999999</v>
      </c>
    </row>
    <row r="28" spans="1:6" ht="11.25" customHeight="1" x14ac:dyDescent="0.2">
      <c r="A28" s="12" t="s">
        <v>7</v>
      </c>
      <c r="B28" s="9"/>
      <c r="C28" s="19"/>
      <c r="D28" s="13">
        <v>43538066.579999998</v>
      </c>
      <c r="E28" s="9"/>
      <c r="F28" s="11">
        <f>+D28</f>
        <v>43538066.579999998</v>
      </c>
    </row>
    <row r="29" spans="1:6" ht="11.25" customHeight="1" x14ac:dyDescent="0.2">
      <c r="A29" s="12" t="s">
        <v>8</v>
      </c>
      <c r="B29" s="9"/>
      <c r="C29" s="13">
        <v>30656470.00999999</v>
      </c>
      <c r="D29" s="13">
        <v>-30656470.00999999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1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1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19"/>
      <c r="D32" s="16">
        <v>-342304.6100000001</v>
      </c>
      <c r="E32" s="9"/>
      <c r="F32" s="11">
        <f>+D32</f>
        <v>-342304.6100000001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</f>
        <v>258531590.39999998</v>
      </c>
      <c r="C38" s="17">
        <f>+C20+C27</f>
        <v>382525668.61000001</v>
      </c>
      <c r="D38" s="17">
        <f>+D20+D27</f>
        <v>43195761.970000014</v>
      </c>
      <c r="E38" s="17">
        <f>+E20+E34</f>
        <v>0</v>
      </c>
      <c r="F38" s="17">
        <f>+B38+C38+D38+E38</f>
        <v>684253020.98000002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2023-10-13T16:49:03Z</cp:lastPrinted>
  <dcterms:created xsi:type="dcterms:W3CDTF">2012-12-11T20:30:33Z</dcterms:created>
  <dcterms:modified xsi:type="dcterms:W3CDTF">2024-02-13T14:23:34Z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